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keliasgroup.sharepoint.com/sites/Intranet-Marketing/prive/Documents partages/Trade Marketing Promos/Offre Ecole Collectivités/"/>
    </mc:Choice>
  </mc:AlternateContent>
  <xr:revisionPtr revIDLastSave="930" documentId="8_{90591641-4D48-45BA-AD93-7BEFC036DCA7}" xr6:coauthVersionLast="47" xr6:coauthVersionMax="47" xr10:uidLastSave="{A00BAF86-DCC2-4193-A26B-5336C4DFAAC2}"/>
  <bookViews>
    <workbookView xWindow="-120" yWindow="-120" windowWidth="29040" windowHeight="16440" tabRatio="390" xr2:uid="{6396A0DC-D623-4867-B465-90C69363F29E}"/>
  </bookViews>
  <sheets>
    <sheet name="Bon de commande" sheetId="1" r:id="rId1"/>
  </sheets>
  <definedNames>
    <definedName name="_xlnm.Print_Area" localSheetId="0">'Bon de commande'!$A$1:$J$66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7" i="1"/>
  <c r="I49" i="1"/>
  <c r="I51" i="1"/>
  <c r="I25" i="1"/>
  <c r="I24" i="1"/>
  <c r="I45" i="1" l="1"/>
  <c r="I43" i="1"/>
  <c r="I22" i="1" l="1"/>
  <c r="I27" i="1"/>
  <c r="I28" i="1"/>
  <c r="I29" i="1"/>
  <c r="I30" i="1"/>
  <c r="I21" i="1"/>
  <c r="I37" i="1"/>
  <c r="I38" i="1"/>
  <c r="I39" i="1"/>
  <c r="I34" i="1"/>
  <c r="I35" i="1"/>
  <c r="I42" i="1" l="1"/>
  <c r="I41" i="1"/>
  <c r="I36" i="1"/>
  <c r="I33" i="1"/>
  <c r="I32" i="1"/>
  <c r="I20" i="1"/>
  <c r="I19" i="1"/>
  <c r="I18" i="1"/>
  <c r="C11" i="1"/>
  <c r="H58" i="1" l="1"/>
</calcChain>
</file>

<file path=xl/sharedStrings.xml><?xml version="1.0" encoding="utf-8"?>
<sst xmlns="http://schemas.openxmlformats.org/spreadsheetml/2006/main" count="89" uniqueCount="80">
  <si>
    <t xml:space="preserve"> </t>
  </si>
  <si>
    <t>BON DE COMMANDE</t>
  </si>
  <si>
    <t xml:space="preserve">à retourner complété à : </t>
  </si>
  <si>
    <t>info@kelias.fr</t>
  </si>
  <si>
    <t>Etablissement :</t>
  </si>
  <si>
    <t>KELIAS</t>
  </si>
  <si>
    <t>Nom Prénom :</t>
  </si>
  <si>
    <t>8 impasse du Bourrelier</t>
  </si>
  <si>
    <t>Adresse :</t>
  </si>
  <si>
    <t>44800 Saint-Herblain Cedex</t>
  </si>
  <si>
    <t>Ville :</t>
  </si>
  <si>
    <t>02 40 92 37 30</t>
  </si>
  <si>
    <t>CP :</t>
  </si>
  <si>
    <t>Date</t>
  </si>
  <si>
    <t>Téléphone :</t>
  </si>
  <si>
    <t>Mail :</t>
  </si>
  <si>
    <t>NUMERO DE COMMANDE :</t>
  </si>
  <si>
    <t>Offre Promotionnelle. Tarifs Valables jusqu'au 25/07/2025</t>
  </si>
  <si>
    <t>Code</t>
  </si>
  <si>
    <t>Designation</t>
  </si>
  <si>
    <t>Décor</t>
  </si>
  <si>
    <t>Prix TARIF</t>
  </si>
  <si>
    <t>Prix PROMO*</t>
  </si>
  <si>
    <t>Quantité</t>
  </si>
  <si>
    <t>Signalisation Permanente de Police</t>
  </si>
  <si>
    <t>Désignation du symbole</t>
  </si>
  <si>
    <t>SIGNALEUR OCTOGONE PVC 200 CL1 AB4</t>
  </si>
  <si>
    <t>Stop</t>
  </si>
  <si>
    <t>AB4</t>
  </si>
  <si>
    <t>RECT PX3 PLUS FIRST 500X650 CL2 NLX</t>
  </si>
  <si>
    <t>Prudence Enfants - Ralentissez (Triangle sur fond Jaune)</t>
  </si>
  <si>
    <t>NLX 06</t>
  </si>
  <si>
    <t>TRIANGLE PX3 PLUS FIRST 700 CL2</t>
  </si>
  <si>
    <t>Endroit fréquenté par les enfants</t>
  </si>
  <si>
    <t>A13a</t>
  </si>
  <si>
    <t>CARRE PX3 PLUS FIRST 500 CL2</t>
  </si>
  <si>
    <t>Passage pour piéton</t>
  </si>
  <si>
    <t>C20a</t>
  </si>
  <si>
    <t>Surélévation de chaussée</t>
  </si>
  <si>
    <t>C27</t>
  </si>
  <si>
    <t>Signalisation Permanente Directionnelle pour itinéraire cyclable</t>
  </si>
  <si>
    <t>Mention personnalisé</t>
  </si>
  <si>
    <t>Rectangle 600x200 - Classe 1</t>
  </si>
  <si>
    <t>Rectangle 300x200 - Classe 1</t>
  </si>
  <si>
    <t>Balisage</t>
  </si>
  <si>
    <t>BALISE SOLFLEX NOIR 350 CL2 J4/J5 SF</t>
  </si>
  <si>
    <t>J5</t>
  </si>
  <si>
    <t>BALISE SOLFLEX NOIR 500 CL2 J4/J5 SF</t>
  </si>
  <si>
    <t>J4</t>
  </si>
  <si>
    <t>BALISE J11 RELEV BLANCHE CL2+DOUIL+BOU</t>
  </si>
  <si>
    <t>COUSSIN BERLINOIS</t>
  </si>
  <si>
    <t>Totem Crayon</t>
  </si>
  <si>
    <t>TOTEM CRAYON Simple Face 400X2500 BLEU</t>
  </si>
  <si>
    <t>TOTEM CRAYON Simple Face 400X2500 JAUNE</t>
  </si>
  <si>
    <t>TOTEM CRAYON Simple Face 400X2500 ROSE</t>
  </si>
  <si>
    <t>TOTEM CRAYON Simple Face 400X2500 VERT</t>
  </si>
  <si>
    <t>TOTEM CRAYON Double Face 400X2500 BLEU</t>
  </si>
  <si>
    <t>TOTEM CRAYON Double Face 400X2500 JAUNE</t>
  </si>
  <si>
    <t>TOTEM CRAYON Double Face 400X2500 ROSE</t>
  </si>
  <si>
    <t>TOTEM CRAYON Double Face 400X2500 VERT</t>
  </si>
  <si>
    <t>Radar Pédagogique - METIS</t>
  </si>
  <si>
    <t>POLICE LUMINEUX - Radar pédagogique - METIS 500 - Décor Jaune/Noir - Picto Visage - Alim Solaire</t>
  </si>
  <si>
    <t>-</t>
  </si>
  <si>
    <t>POLICE LUMINEUX - Radar pédagogique - METIS 3002 Standard - Décor Blanc/Rouge - Picto A14 - Alim Solaire</t>
  </si>
  <si>
    <t>CLE USB METIS ANALYSE DES DONNEES</t>
  </si>
  <si>
    <t>Panneau lumineux</t>
  </si>
  <si>
    <t>Panneau Lumineux "Passage pour piétons"-Triangle - Gamme Petite - 700 - Avec Alimentation Solaire Intégrée</t>
  </si>
  <si>
    <t>A13b</t>
  </si>
  <si>
    <t>Panneau Lumineux "Passage pour piétons"-Triangle - Gamme Normale - 1000 - Avec Alimentation Solaire Intégrée</t>
  </si>
  <si>
    <t>Pack Piétons Bouton Poussoir - Gamme Normale 700mm - Alimentation Solaire</t>
  </si>
  <si>
    <r>
      <rPr>
        <u/>
        <sz val="10"/>
        <color theme="1"/>
        <rFont val="Aptos"/>
        <family val="2"/>
        <scheme val="minor"/>
      </rPr>
      <t>Inclus</t>
    </r>
    <r>
      <rPr>
        <sz val="10"/>
        <color theme="1"/>
        <rFont val="Aptos"/>
        <family val="2"/>
        <scheme val="minor"/>
      </rPr>
      <t xml:space="preserve"> : 2 panneaux C20A lumineux - 2 panneaux solaires - 2 mats ∅ 90mm (et fixations) - 2 radios - 2 boutons poussoirs</t>
    </r>
  </si>
  <si>
    <t>Pack Piétons Bouton Poussoir - Gamme Normale 700mm - Alimentation 230V</t>
  </si>
  <si>
    <r>
      <rPr>
        <u/>
        <sz val="10"/>
        <color theme="1"/>
        <rFont val="Aptos"/>
        <family val="2"/>
        <scheme val="minor"/>
      </rPr>
      <t>Inclus</t>
    </r>
    <r>
      <rPr>
        <sz val="10"/>
        <color theme="1"/>
        <rFont val="Aptos"/>
        <family val="2"/>
        <scheme val="minor"/>
      </rPr>
      <t xml:space="preserve"> : 2 panneaux C20A lumineux - 2 alimentations  - 2 mats ∅ 90mm (et fixations - 2 radios - 2 boutons poussoirs</t>
    </r>
  </si>
  <si>
    <t>POLICE LUMINEUX - Feu R1 VEGAMAX V3 + Alimentation déportée Solaire / 1 optique</t>
  </si>
  <si>
    <t>* tarifs valables pour toute commande passée avant le 25/07/25 inclus.</t>
  </si>
  <si>
    <t>Des frais de livraisons peuvent s'appliquer en fonction du montant de la commande, sinon franco si total &gt;750€.</t>
  </si>
  <si>
    <t xml:space="preserve">Découvrez l'ensemble de notre offre sur  notre catalogue en ligne: </t>
  </si>
  <si>
    <t>https://fr.zone-secure.net/22921/1814419/#page=1</t>
  </si>
  <si>
    <t>TOTAL (HT)</t>
  </si>
  <si>
    <t>Signature avec la mention "bon pour accord"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</si>
</sst>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23">
    <font>
      <sz val="11"/>
      <color theme="1"/>
      <name val="Aptos"/>
      <family val="2"/>
      <scheme val="minor"/>
    </font>
    <font>
      <sz val="11"/>
      <color theme="1"/>
      <name val="Aptos"/>
      <family val="2"/>
      <scheme val="minor"/>
    </font>
    <font>
      <sz val="11"/>
      <color theme="0"/>
      <name val="Aptos"/>
      <family val="2"/>
      <scheme val="minor"/>
    </font>
    <font>
      <u/>
      <sz val="11"/>
      <color theme="10"/>
      <name val="Aptos"/>
      <family val="2"/>
      <scheme val="minor"/>
    </font>
    <font>
      <b/>
      <sz val="16"/>
      <color theme="1"/>
      <name val="Aptos"/>
      <family val="2"/>
      <scheme val="minor"/>
    </font>
    <font>
      <b/>
      <sz val="12"/>
      <color theme="1"/>
      <name val="Aptos"/>
      <family val="2"/>
      <scheme val="minor"/>
    </font>
    <font>
      <b/>
      <sz val="14"/>
      <color theme="1"/>
      <name val="Aptos"/>
      <family val="2"/>
      <scheme val="minor"/>
    </font>
    <font>
      <sz val="8"/>
      <name val="Aptos"/>
      <family val="2"/>
      <scheme val="minor"/>
    </font>
    <font>
      <sz val="10"/>
      <color theme="1"/>
      <name val="Arial"/>
      <family val="2"/>
    </font>
    <font>
      <sz val="12"/>
      <color theme="1"/>
      <name val="Aptos"/>
      <family val="2"/>
      <scheme val="minor"/>
    </font>
    <font>
      <sz val="12"/>
      <name val="Aptos"/>
      <family val="2"/>
      <scheme val="minor"/>
    </font>
    <font>
      <sz val="12"/>
      <color theme="0"/>
      <name val="Aptos"/>
      <family val="2"/>
      <scheme val="minor"/>
    </font>
    <font>
      <sz val="11"/>
      <color theme="7" tint="-0.499984740745262"/>
      <name val="Aptos"/>
      <family val="2"/>
      <scheme val="minor"/>
    </font>
    <font>
      <b/>
      <sz val="14"/>
      <color theme="4"/>
      <name val="Aptos"/>
      <family val="2"/>
      <scheme val="minor"/>
    </font>
    <font>
      <sz val="11"/>
      <color theme="4"/>
      <name val="Aptos"/>
      <family val="2"/>
      <scheme val="minor"/>
    </font>
    <font>
      <sz val="12"/>
      <color theme="4"/>
      <name val="Aptos"/>
      <family val="2"/>
      <scheme val="minor"/>
    </font>
    <font>
      <b/>
      <sz val="16"/>
      <color theme="4"/>
      <name val="Aptos"/>
      <family val="2"/>
      <scheme val="minor"/>
    </font>
    <font>
      <sz val="12"/>
      <color theme="0" tint="-0.34998626667073579"/>
      <name val="Aptos"/>
      <family val="2"/>
      <scheme val="minor"/>
    </font>
    <font>
      <sz val="10"/>
      <color theme="1"/>
      <name val="Aptos"/>
      <family val="2"/>
      <scheme val="minor"/>
    </font>
    <font>
      <u/>
      <sz val="10"/>
      <color theme="1"/>
      <name val="Aptos"/>
      <family val="2"/>
      <scheme val="minor"/>
    </font>
    <font>
      <b/>
      <sz val="18"/>
      <color theme="1"/>
      <name val="Aptos"/>
      <family val="2"/>
      <scheme val="minor"/>
    </font>
    <font>
      <sz val="18"/>
      <color theme="1"/>
      <name val="Aptos"/>
      <family val="2"/>
      <scheme val="minor"/>
    </font>
    <font>
      <b/>
      <sz val="18"/>
      <name val="Apto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Dashed">
        <color theme="0"/>
      </left>
      <right/>
      <top/>
      <bottom style="mediumDashed">
        <color theme="0" tint="-0.499984740745262"/>
      </bottom>
      <diagonal/>
    </border>
    <border>
      <left/>
      <right style="thin">
        <color theme="0"/>
      </right>
      <top/>
      <bottom style="mediumDashed">
        <color theme="0" tint="-0.499984740745262"/>
      </bottom>
      <diagonal/>
    </border>
    <border>
      <left style="mediumDashed">
        <color theme="0"/>
      </left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thin">
        <color theme="0"/>
      </right>
      <top style="mediumDashed">
        <color theme="0" tint="-0.499984740745262"/>
      </top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2" tint="-0.749992370372631"/>
      </top>
      <bottom style="thin">
        <color theme="0"/>
      </bottom>
      <diagonal/>
    </border>
    <border>
      <left style="thin">
        <color theme="0"/>
      </left>
      <right/>
      <top style="thin">
        <color theme="2" tint="-0.749992370372631"/>
      </top>
      <bottom style="thin">
        <color theme="0"/>
      </bottom>
      <diagonal/>
    </border>
    <border>
      <left style="thin">
        <color theme="0"/>
      </left>
      <right/>
      <top style="thin">
        <color theme="2" tint="-0.749992370372631"/>
      </top>
      <bottom/>
      <diagonal/>
    </border>
    <border>
      <left style="thin">
        <color theme="0"/>
      </left>
      <right style="thin">
        <color theme="0"/>
      </right>
      <top style="thin">
        <color theme="2" tint="-0.74999237037263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5" xfId="0" applyBorder="1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164" fontId="0" fillId="0" borderId="1" xfId="1" applyFont="1" applyBorder="1" applyProtection="1"/>
    <xf numFmtId="0" fontId="0" fillId="0" borderId="2" xfId="0" applyBorder="1"/>
    <xf numFmtId="0" fontId="0" fillId="0" borderId="6" xfId="0" applyBorder="1"/>
    <xf numFmtId="0" fontId="4" fillId="0" borderId="6" xfId="0" applyFont="1" applyBorder="1"/>
    <xf numFmtId="0" fontId="2" fillId="2" borderId="7" xfId="0" applyFont="1" applyFill="1" applyBorder="1"/>
    <xf numFmtId="0" fontId="0" fillId="0" borderId="8" xfId="0" applyBorder="1"/>
    <xf numFmtId="0" fontId="3" fillId="0" borderId="1" xfId="2" applyBorder="1" applyProtection="1">
      <protection locked="0"/>
    </xf>
    <xf numFmtId="0" fontId="0" fillId="0" borderId="10" xfId="0" applyBorder="1"/>
    <xf numFmtId="0" fontId="0" fillId="0" borderId="4" xfId="0" applyBorder="1"/>
    <xf numFmtId="0" fontId="4" fillId="0" borderId="2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/>
    <xf numFmtId="49" fontId="9" fillId="0" borderId="1" xfId="0" applyNumberFormat="1" applyFont="1" applyBorder="1"/>
    <xf numFmtId="14" fontId="9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6" fillId="0" borderId="7" xfId="0" applyFont="1" applyBorder="1"/>
    <xf numFmtId="0" fontId="12" fillId="0" borderId="1" xfId="0" applyFont="1" applyBorder="1"/>
    <xf numFmtId="0" fontId="10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164" fontId="9" fillId="0" borderId="7" xfId="1" applyFont="1" applyFill="1" applyBorder="1" applyAlignment="1" applyProtection="1">
      <alignment vertical="center"/>
    </xf>
    <xf numFmtId="0" fontId="10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64" fontId="0" fillId="0" borderId="0" xfId="0" applyNumberFormat="1"/>
    <xf numFmtId="0" fontId="9" fillId="0" borderId="1" xfId="0" applyFont="1" applyBorder="1" applyAlignment="1">
      <alignment horizontal="righ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6" fillId="0" borderId="4" xfId="1" applyFont="1" applyBorder="1" applyProtection="1"/>
    <xf numFmtId="0" fontId="0" fillId="0" borderId="22" xfId="0" applyBorder="1"/>
    <xf numFmtId="164" fontId="13" fillId="0" borderId="7" xfId="1" applyFont="1" applyBorder="1" applyProtection="1"/>
    <xf numFmtId="0" fontId="14" fillId="2" borderId="7" xfId="0" applyFont="1" applyFill="1" applyBorder="1"/>
    <xf numFmtId="165" fontId="15" fillId="0" borderId="7" xfId="1" applyNumberFormat="1" applyFont="1" applyFill="1" applyBorder="1" applyAlignment="1" applyProtection="1">
      <alignment horizontal="center" vertical="center"/>
    </xf>
    <xf numFmtId="165" fontId="15" fillId="2" borderId="7" xfId="1" applyNumberFormat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1" xfId="0" applyFont="1" applyBorder="1" applyAlignment="1">
      <alignment horizontal="right"/>
    </xf>
    <xf numFmtId="165" fontId="17" fillId="0" borderId="7" xfId="1" applyNumberFormat="1" applyFont="1" applyFill="1" applyBorder="1" applyAlignment="1" applyProtection="1">
      <alignment horizontal="center" vertical="center"/>
    </xf>
    <xf numFmtId="165" fontId="14" fillId="2" borderId="7" xfId="0" applyNumberFormat="1" applyFont="1" applyFill="1" applyBorder="1"/>
    <xf numFmtId="165" fontId="11" fillId="2" borderId="7" xfId="0" applyNumberFormat="1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" fillId="2" borderId="25" xfId="0" applyFont="1" applyFill="1" applyBorder="1"/>
    <xf numFmtId="0" fontId="2" fillId="2" borderId="26" xfId="0" applyFont="1" applyFill="1" applyBorder="1"/>
    <xf numFmtId="0" fontId="9" fillId="0" borderId="27" xfId="0" applyFont="1" applyBorder="1" applyAlignment="1">
      <alignment vertical="center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1" xfId="0" applyBorder="1"/>
    <xf numFmtId="164" fontId="0" fillId="0" borderId="30" xfId="1" applyFont="1" applyBorder="1"/>
    <xf numFmtId="164" fontId="0" fillId="0" borderId="2" xfId="0" applyNumberFormat="1" applyBorder="1"/>
    <xf numFmtId="0" fontId="0" fillId="0" borderId="32" xfId="0" applyBorder="1"/>
    <xf numFmtId="164" fontId="20" fillId="0" borderId="9" xfId="1" applyFont="1" applyBorder="1" applyProtection="1"/>
    <xf numFmtId="0" fontId="21" fillId="0" borderId="9" xfId="0" applyFont="1" applyBorder="1"/>
    <xf numFmtId="0" fontId="3" fillId="0" borderId="4" xfId="2" applyBorder="1" applyProtection="1">
      <protection locked="0"/>
    </xf>
    <xf numFmtId="0" fontId="16" fillId="0" borderId="1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17" fillId="0" borderId="25" xfId="1" applyNumberFormat="1" applyFont="1" applyFill="1" applyBorder="1" applyAlignment="1" applyProtection="1">
      <alignment horizontal="center" vertical="center"/>
    </xf>
    <xf numFmtId="165" fontId="17" fillId="0" borderId="26" xfId="1" applyNumberFormat="1" applyFont="1" applyFill="1" applyBorder="1" applyAlignment="1" applyProtection="1">
      <alignment horizontal="center" vertical="center"/>
    </xf>
    <xf numFmtId="164" fontId="9" fillId="0" borderId="25" xfId="1" applyFont="1" applyFill="1" applyBorder="1" applyAlignment="1" applyProtection="1">
      <alignment horizontal="center" vertical="center"/>
    </xf>
    <xf numFmtId="164" fontId="9" fillId="0" borderId="26" xfId="1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165" fontId="15" fillId="0" borderId="25" xfId="1" applyNumberFormat="1" applyFont="1" applyFill="1" applyBorder="1" applyAlignment="1" applyProtection="1">
      <alignment horizontal="center" vertical="center"/>
    </xf>
    <xf numFmtId="165" fontId="15" fillId="0" borderId="26" xfId="1" applyNumberFormat="1" applyFont="1" applyFill="1" applyBorder="1" applyAlignment="1" applyProtection="1">
      <alignment horizontal="center" vertical="center"/>
    </xf>
    <xf numFmtId="0" fontId="18" fillId="0" borderId="23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165" fontId="22" fillId="3" borderId="8" xfId="0" applyNumberFormat="1" applyFont="1" applyFill="1" applyBorder="1" applyAlignment="1">
      <alignment horizontal="center" vertical="center"/>
    </xf>
    <xf numFmtId="165" fontId="22" fillId="3" borderId="21" xfId="0" applyNumberFormat="1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</cellXfs>
  <cellStyles count="5">
    <cellStyle name="Lien hypertexte" xfId="2" builtinId="8"/>
    <cellStyle name="Monétaire" xfId="1" builtinId="4"/>
    <cellStyle name="Monétaire 4 3" xfId="4" xr:uid="{6D7155C2-3D66-4246-80FA-4B120A66827F}"/>
    <cellStyle name="Normal" xfId="0" builtinId="0"/>
    <cellStyle name="Normal 3" xfId="3" xr:uid="{6C99C375-591B-4100-BB9B-C40782C6252C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8281</xdr:colOff>
      <xdr:row>2</xdr:row>
      <xdr:rowOff>115956</xdr:rowOff>
    </xdr:from>
    <xdr:to>
      <xdr:col>2</xdr:col>
      <xdr:colOff>3821256</xdr:colOff>
      <xdr:row>4</xdr:row>
      <xdr:rowOff>47625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40766AA-72F4-35AD-7439-B54F7DF30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81" y="573156"/>
          <a:ext cx="4728139" cy="39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uvertures">
  <a:themeElements>
    <a:clrScheme name="KELIAS">
      <a:dk1>
        <a:srgbClr val="000000"/>
      </a:dk1>
      <a:lt1>
        <a:srgbClr val="FFFFFF"/>
      </a:lt1>
      <a:dk2>
        <a:srgbClr val="181F6D"/>
      </a:dk2>
      <a:lt2>
        <a:srgbClr val="F1F3F6"/>
      </a:lt2>
      <a:accent1>
        <a:srgbClr val="F54545"/>
      </a:accent1>
      <a:accent2>
        <a:srgbClr val="FEB930"/>
      </a:accent2>
      <a:accent3>
        <a:srgbClr val="03B8A7"/>
      </a:accent3>
      <a:accent4>
        <a:srgbClr val="F3B3DD"/>
      </a:accent4>
      <a:accent5>
        <a:srgbClr val="244CEF"/>
      </a:accent5>
      <a:accent6>
        <a:srgbClr val="BEC8D2"/>
      </a:accent6>
      <a:hlink>
        <a:srgbClr val="244CEF"/>
      </a:hlink>
      <a:folHlink>
        <a:srgbClr val="6B51F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ELIAS_PPT_Modele.pptx  -  Lecture seule" id="{77E8BF63-8EEE-42D1-A592-CE16C36DFD51}" vid="{5CCC761C-443F-4632-BBD2-7774CC26BB5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zone-secure.net/22921/1814419/" TargetMode="External"/><Relationship Id="rId1" Type="http://schemas.openxmlformats.org/officeDocument/2006/relationships/hyperlink" Target="mailto:info@kelias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3D38-B120-493A-9E5B-E51DC012E1E0}">
  <sheetPr>
    <pageSetUpPr fitToPage="1"/>
  </sheetPr>
  <dimension ref="A1:J66"/>
  <sheetViews>
    <sheetView tabSelected="1" view="pageBreakPreview" zoomScale="85" zoomScaleNormal="85" zoomScaleSheetLayoutView="85" workbookViewId="0">
      <selection activeCell="H19" sqref="H19"/>
    </sheetView>
  </sheetViews>
  <sheetFormatPr defaultColWidth="11.375" defaultRowHeight="15"/>
  <cols>
    <col min="1" max="1" width="6.875" customWidth="1"/>
    <col min="2" max="2" width="12" customWidth="1"/>
    <col min="3" max="3" width="51.25" customWidth="1"/>
    <col min="4" max="4" width="50.875" customWidth="1"/>
    <col min="5" max="5" width="10.375" customWidth="1"/>
    <col min="6" max="6" width="13.625" customWidth="1"/>
    <col min="7" max="7" width="16" customWidth="1"/>
    <col min="8" max="8" width="12.375" style="1" customWidth="1"/>
    <col min="9" max="9" width="16.75" customWidth="1"/>
    <col min="10" max="10" width="8.875" customWidth="1"/>
  </cols>
  <sheetData>
    <row r="1" spans="1:10">
      <c r="A1" s="2"/>
      <c r="B1" s="2"/>
      <c r="C1" s="2"/>
      <c r="D1" s="2"/>
      <c r="E1" s="2"/>
      <c r="F1" s="2"/>
      <c r="G1" s="2"/>
      <c r="H1" s="6"/>
      <c r="I1" s="2" t="s">
        <v>0</v>
      </c>
      <c r="J1" s="7"/>
    </row>
    <row r="2" spans="1:10" ht="21">
      <c r="A2" s="3"/>
      <c r="B2" s="3"/>
      <c r="C2" s="13"/>
      <c r="D2" s="7" t="s">
        <v>0</v>
      </c>
      <c r="E2" s="64"/>
      <c r="F2" s="2"/>
      <c r="G2" s="2"/>
      <c r="H2" s="6"/>
      <c r="I2" s="16"/>
      <c r="J2" s="7"/>
    </row>
    <row r="3" spans="1:10" ht="21">
      <c r="A3" s="3"/>
      <c r="B3" s="3"/>
      <c r="C3" s="13"/>
      <c r="D3" s="2"/>
      <c r="E3" s="7"/>
      <c r="F3" s="49"/>
      <c r="G3" s="50" t="s">
        <v>1</v>
      </c>
      <c r="H3" s="3"/>
      <c r="I3" s="16"/>
      <c r="J3" s="7"/>
    </row>
    <row r="4" spans="1:10" ht="15.75">
      <c r="A4" s="2"/>
      <c r="B4" s="2"/>
      <c r="C4" s="7"/>
      <c r="D4" s="14"/>
      <c r="E4" s="14"/>
      <c r="F4" s="2"/>
      <c r="G4" s="4" t="s">
        <v>2</v>
      </c>
      <c r="H4" s="12" t="s">
        <v>3</v>
      </c>
      <c r="I4" s="17"/>
      <c r="J4" s="7"/>
    </row>
    <row r="5" spans="1:10" ht="21">
      <c r="A5" s="2"/>
      <c r="B5" s="2"/>
      <c r="C5" s="7"/>
      <c r="D5" s="7"/>
      <c r="E5" s="15"/>
      <c r="F5" s="2"/>
      <c r="G5" s="2"/>
      <c r="H5" s="6"/>
      <c r="I5" s="17"/>
      <c r="J5" s="7"/>
    </row>
    <row r="6" spans="1:10" ht="16.5" thickBot="1">
      <c r="A6" s="2"/>
      <c r="B6" s="2"/>
      <c r="C6" s="7"/>
      <c r="D6" s="7"/>
      <c r="E6" s="7"/>
      <c r="F6" s="34" t="s">
        <v>4</v>
      </c>
      <c r="G6" s="91"/>
      <c r="H6" s="92"/>
      <c r="I6" s="17"/>
      <c r="J6" s="7"/>
    </row>
    <row r="7" spans="1:10" ht="16.5" thickBot="1">
      <c r="A7" s="2"/>
      <c r="B7" s="20" t="s">
        <v>5</v>
      </c>
      <c r="C7" s="21"/>
      <c r="D7" s="21"/>
      <c r="E7" s="20"/>
      <c r="F7" s="35" t="s">
        <v>6</v>
      </c>
      <c r="G7" s="93"/>
      <c r="H7" s="94"/>
      <c r="I7" s="17"/>
      <c r="J7" s="7"/>
    </row>
    <row r="8" spans="1:10" ht="16.5" thickBot="1">
      <c r="A8" s="2"/>
      <c r="B8" s="20" t="s">
        <v>7</v>
      </c>
      <c r="C8" s="21"/>
      <c r="D8" s="21"/>
      <c r="E8" s="20"/>
      <c r="F8" s="36" t="s">
        <v>8</v>
      </c>
      <c r="G8" s="93"/>
      <c r="H8" s="94"/>
      <c r="I8" s="17"/>
      <c r="J8" s="7"/>
    </row>
    <row r="9" spans="1:10" ht="16.5" thickBot="1">
      <c r="A9" s="2"/>
      <c r="B9" s="20" t="s">
        <v>9</v>
      </c>
      <c r="C9" s="21"/>
      <c r="D9" s="21"/>
      <c r="E9" s="20"/>
      <c r="F9" s="36" t="s">
        <v>10</v>
      </c>
      <c r="G9" s="93"/>
      <c r="H9" s="94"/>
      <c r="I9" s="17"/>
      <c r="J9" s="7"/>
    </row>
    <row r="10" spans="1:10" ht="16.5" thickBot="1">
      <c r="A10" s="2"/>
      <c r="B10" s="22" t="s">
        <v>11</v>
      </c>
      <c r="C10" s="21"/>
      <c r="D10" s="21"/>
      <c r="E10" s="20"/>
      <c r="F10" s="37" t="s">
        <v>12</v>
      </c>
      <c r="G10" s="93"/>
      <c r="H10" s="94"/>
      <c r="I10" s="17"/>
      <c r="J10" s="7"/>
    </row>
    <row r="11" spans="1:10" ht="16.5" thickBot="1">
      <c r="A11" s="2"/>
      <c r="B11" s="20" t="s">
        <v>13</v>
      </c>
      <c r="C11" s="23">
        <f ca="1">TODAY()</f>
        <v>45824</v>
      </c>
      <c r="D11" s="23"/>
      <c r="E11" s="20"/>
      <c r="F11" s="36" t="s">
        <v>14</v>
      </c>
      <c r="G11" s="93"/>
      <c r="H11" s="94"/>
      <c r="I11" s="17"/>
      <c r="J11" s="7"/>
    </row>
    <row r="12" spans="1:10" ht="16.5" thickBot="1">
      <c r="A12" s="2"/>
      <c r="B12" s="20"/>
      <c r="C12" s="23"/>
      <c r="D12" s="23"/>
      <c r="E12" s="20"/>
      <c r="F12" s="39" t="s">
        <v>15</v>
      </c>
      <c r="G12" s="95"/>
      <c r="H12" s="94"/>
      <c r="I12" s="17"/>
      <c r="J12" s="7"/>
    </row>
    <row r="13" spans="1:10" ht="16.5" thickBot="1">
      <c r="A13" s="2"/>
      <c r="B13" s="24"/>
      <c r="C13" s="21"/>
      <c r="D13" s="21"/>
      <c r="E13" s="20"/>
      <c r="F13" s="39" t="s">
        <v>16</v>
      </c>
      <c r="G13" s="95"/>
      <c r="H13" s="94"/>
      <c r="I13" s="17"/>
      <c r="J13" s="7"/>
    </row>
    <row r="14" spans="1:10" ht="21">
      <c r="A14" s="2"/>
      <c r="B14" s="26"/>
      <c r="C14" s="74" t="s">
        <v>17</v>
      </c>
      <c r="E14" s="5"/>
      <c r="F14" s="2"/>
      <c r="G14" s="2"/>
      <c r="H14" s="6"/>
      <c r="I14" s="17"/>
      <c r="J14" s="7"/>
    </row>
    <row r="15" spans="1:10" ht="21">
      <c r="A15" s="2"/>
      <c r="B15" s="8"/>
      <c r="C15" s="9"/>
      <c r="D15" s="9"/>
      <c r="E15" s="9"/>
      <c r="F15" s="8"/>
      <c r="G15" s="8"/>
      <c r="H15" s="8"/>
      <c r="I15" s="2"/>
    </row>
    <row r="16" spans="1:10" ht="18.75">
      <c r="A16" s="7"/>
      <c r="B16" s="25" t="s">
        <v>18</v>
      </c>
      <c r="C16" s="25" t="s">
        <v>19</v>
      </c>
      <c r="D16" s="25"/>
      <c r="E16" s="25" t="s">
        <v>20</v>
      </c>
      <c r="F16" s="25" t="s">
        <v>21</v>
      </c>
      <c r="G16" s="45" t="s">
        <v>22</v>
      </c>
      <c r="H16" s="25" t="s">
        <v>23</v>
      </c>
      <c r="I16" s="25"/>
      <c r="J16" s="17"/>
    </row>
    <row r="17" spans="1:10">
      <c r="A17" s="7"/>
      <c r="B17" s="10" t="s">
        <v>24</v>
      </c>
      <c r="C17" s="10"/>
      <c r="D17" s="59" t="s">
        <v>25</v>
      </c>
      <c r="E17" s="10"/>
      <c r="F17" s="10"/>
      <c r="G17" s="46"/>
      <c r="H17" s="10"/>
      <c r="I17" s="10"/>
      <c r="J17" s="17"/>
    </row>
    <row r="18" spans="1:10" ht="15.75">
      <c r="A18" s="7"/>
      <c r="B18" s="19">
        <v>713370</v>
      </c>
      <c r="C18" s="57" t="s">
        <v>26</v>
      </c>
      <c r="D18" s="61" t="s">
        <v>27</v>
      </c>
      <c r="E18" s="56" t="s">
        <v>28</v>
      </c>
      <c r="F18" s="51">
        <v>34</v>
      </c>
      <c r="G18" s="47">
        <v>22.5</v>
      </c>
      <c r="H18" s="62"/>
      <c r="I18" s="29">
        <f t="shared" ref="I18:I19" si="0">H18*G18</f>
        <v>0</v>
      </c>
      <c r="J18" s="17"/>
    </row>
    <row r="19" spans="1:10" ht="15.75">
      <c r="A19" s="7"/>
      <c r="B19" s="19">
        <v>722911</v>
      </c>
      <c r="C19" s="57" t="s">
        <v>29</v>
      </c>
      <c r="D19" s="61" t="s">
        <v>30</v>
      </c>
      <c r="E19" s="56" t="s">
        <v>31</v>
      </c>
      <c r="F19" s="51">
        <v>112</v>
      </c>
      <c r="G19" s="47">
        <v>94.3</v>
      </c>
      <c r="H19" s="62"/>
      <c r="I19" s="29">
        <f t="shared" si="0"/>
        <v>0</v>
      </c>
      <c r="J19" s="17"/>
    </row>
    <row r="20" spans="1:10" ht="15.75">
      <c r="A20" s="7"/>
      <c r="B20" s="19">
        <v>722734</v>
      </c>
      <c r="C20" s="57" t="s">
        <v>32</v>
      </c>
      <c r="D20" s="61" t="s">
        <v>33</v>
      </c>
      <c r="E20" s="56" t="s">
        <v>34</v>
      </c>
      <c r="F20" s="51">
        <v>52</v>
      </c>
      <c r="G20" s="47">
        <v>44.199999999999996</v>
      </c>
      <c r="H20" s="62"/>
      <c r="I20" s="29">
        <f>H20*G20</f>
        <v>0</v>
      </c>
      <c r="J20" s="17"/>
    </row>
    <row r="21" spans="1:10" ht="15.75">
      <c r="A21" s="7"/>
      <c r="B21" s="19">
        <v>722674</v>
      </c>
      <c r="C21" s="57" t="s">
        <v>35</v>
      </c>
      <c r="D21" s="61" t="s">
        <v>36</v>
      </c>
      <c r="E21" s="58" t="s">
        <v>37</v>
      </c>
      <c r="F21" s="51">
        <v>62</v>
      </c>
      <c r="G21" s="47">
        <v>52.699999999999996</v>
      </c>
      <c r="H21" s="62"/>
      <c r="I21" s="29">
        <f>H21*G21</f>
        <v>0</v>
      </c>
      <c r="J21" s="17"/>
    </row>
    <row r="22" spans="1:10" ht="15.75">
      <c r="A22" s="7"/>
      <c r="B22" s="19">
        <v>722674</v>
      </c>
      <c r="C22" s="57" t="s">
        <v>35</v>
      </c>
      <c r="D22" s="61" t="s">
        <v>38</v>
      </c>
      <c r="E22" s="58" t="s">
        <v>39</v>
      </c>
      <c r="F22" s="51">
        <v>62</v>
      </c>
      <c r="G22" s="47">
        <v>52.699999999999996</v>
      </c>
      <c r="H22" s="62"/>
      <c r="I22" s="29">
        <f t="shared" ref="I22" si="1">H22*G22</f>
        <v>0</v>
      </c>
      <c r="J22" s="17"/>
    </row>
    <row r="23" spans="1:10">
      <c r="A23" s="7"/>
      <c r="B23" s="10" t="s">
        <v>40</v>
      </c>
      <c r="C23" s="10"/>
      <c r="D23" s="60" t="s">
        <v>41</v>
      </c>
      <c r="E23" s="10"/>
      <c r="F23" s="52"/>
      <c r="G23" s="46"/>
      <c r="H23" s="10"/>
      <c r="I23" s="10"/>
      <c r="J23" s="17"/>
    </row>
    <row r="24" spans="1:10" ht="15.75">
      <c r="A24" s="7"/>
      <c r="B24" s="19">
        <v>712420</v>
      </c>
      <c r="C24" s="28" t="s">
        <v>42</v>
      </c>
      <c r="D24" s="28"/>
      <c r="E24" s="19"/>
      <c r="F24" s="51">
        <v>32.11</v>
      </c>
      <c r="G24" s="47">
        <v>29</v>
      </c>
      <c r="H24" s="62"/>
      <c r="I24" s="29">
        <f t="shared" ref="I24:I25" si="2">H24*G24</f>
        <v>0</v>
      </c>
      <c r="J24" s="17"/>
    </row>
    <row r="25" spans="1:10" ht="15.75">
      <c r="A25" s="7"/>
      <c r="B25" s="19">
        <v>712393</v>
      </c>
      <c r="C25" s="28" t="s">
        <v>43</v>
      </c>
      <c r="D25" s="28"/>
      <c r="E25" s="19"/>
      <c r="F25" s="51">
        <v>26.3</v>
      </c>
      <c r="G25" s="47">
        <v>24.8</v>
      </c>
      <c r="H25" s="62"/>
      <c r="I25" s="29">
        <f t="shared" si="2"/>
        <v>0</v>
      </c>
      <c r="J25" s="17"/>
    </row>
    <row r="26" spans="1:10" ht="15.75">
      <c r="A26" s="7"/>
      <c r="B26" s="31" t="s">
        <v>44</v>
      </c>
      <c r="C26" s="32"/>
      <c r="D26" s="32"/>
      <c r="E26" s="33"/>
      <c r="F26" s="53"/>
      <c r="G26" s="48"/>
      <c r="H26" s="27"/>
      <c r="I26" s="32"/>
      <c r="J26" s="17"/>
    </row>
    <row r="27" spans="1:10" ht="15.75">
      <c r="A27" s="7"/>
      <c r="B27" s="19">
        <v>713193</v>
      </c>
      <c r="C27" s="28" t="s">
        <v>45</v>
      </c>
      <c r="D27" s="28"/>
      <c r="E27" s="63" t="s">
        <v>46</v>
      </c>
      <c r="F27" s="51">
        <v>130</v>
      </c>
      <c r="G27" s="47">
        <v>95</v>
      </c>
      <c r="H27" s="62"/>
      <c r="I27" s="29">
        <f>H27*G27</f>
        <v>0</v>
      </c>
      <c r="J27" s="17"/>
    </row>
    <row r="28" spans="1:10" ht="15.75">
      <c r="A28" s="7"/>
      <c r="B28" s="19">
        <v>713199</v>
      </c>
      <c r="C28" s="28" t="s">
        <v>47</v>
      </c>
      <c r="D28" s="28"/>
      <c r="E28" s="63" t="s">
        <v>48</v>
      </c>
      <c r="F28" s="51">
        <v>147</v>
      </c>
      <c r="G28" s="47">
        <v>115</v>
      </c>
      <c r="H28" s="62"/>
      <c r="I28" s="29">
        <f>H28*G28</f>
        <v>0</v>
      </c>
      <c r="J28" s="17"/>
    </row>
    <row r="29" spans="1:10" ht="15.75">
      <c r="A29" s="7"/>
      <c r="B29" s="19">
        <v>550036</v>
      </c>
      <c r="C29" s="28" t="s">
        <v>49</v>
      </c>
      <c r="D29" s="55"/>
      <c r="E29" s="30"/>
      <c r="F29" s="51">
        <v>29</v>
      </c>
      <c r="G29" s="47">
        <v>24.65</v>
      </c>
      <c r="H29" s="62"/>
      <c r="I29" s="29">
        <f>H29*G29</f>
        <v>0</v>
      </c>
      <c r="J29" s="17"/>
    </row>
    <row r="30" spans="1:10" ht="15.75">
      <c r="A30" s="7"/>
      <c r="B30" s="19">
        <v>560590</v>
      </c>
      <c r="C30" s="28" t="s">
        <v>50</v>
      </c>
      <c r="D30" s="28"/>
      <c r="E30" s="30"/>
      <c r="F30" s="51">
        <v>770</v>
      </c>
      <c r="G30" s="47">
        <v>693</v>
      </c>
      <c r="H30" s="62"/>
      <c r="I30" s="29">
        <f>H30*G30</f>
        <v>0</v>
      </c>
      <c r="J30" s="17"/>
    </row>
    <row r="31" spans="1:10" ht="15.75">
      <c r="A31" s="7"/>
      <c r="B31" s="31" t="s">
        <v>51</v>
      </c>
      <c r="C31" s="32"/>
      <c r="D31" s="32"/>
      <c r="E31" s="33"/>
      <c r="F31" s="53"/>
      <c r="G31" s="48"/>
      <c r="H31" s="27"/>
      <c r="I31" s="32"/>
      <c r="J31" s="17"/>
    </row>
    <row r="32" spans="1:10" ht="15.75">
      <c r="A32" s="7"/>
      <c r="B32" s="19">
        <v>614631</v>
      </c>
      <c r="C32" s="28" t="s">
        <v>52</v>
      </c>
      <c r="D32" s="28"/>
      <c r="E32" s="19"/>
      <c r="F32" s="51">
        <v>370</v>
      </c>
      <c r="G32" s="47">
        <v>330</v>
      </c>
      <c r="H32" s="62"/>
      <c r="I32" s="29">
        <f t="shared" ref="I32" si="3">H32*G32</f>
        <v>0</v>
      </c>
      <c r="J32" s="17"/>
    </row>
    <row r="33" spans="1:10" ht="15.75">
      <c r="A33" s="7"/>
      <c r="B33" s="19">
        <v>614637</v>
      </c>
      <c r="C33" s="28" t="s">
        <v>53</v>
      </c>
      <c r="D33" s="28"/>
      <c r="E33" s="30"/>
      <c r="F33" s="51">
        <v>370</v>
      </c>
      <c r="G33" s="47">
        <v>330</v>
      </c>
      <c r="H33" s="62"/>
      <c r="I33" s="29">
        <f>H33*G33</f>
        <v>0</v>
      </c>
      <c r="J33" s="17"/>
    </row>
    <row r="34" spans="1:10" ht="15.75">
      <c r="A34" s="7"/>
      <c r="B34" s="19">
        <v>614636</v>
      </c>
      <c r="C34" s="28" t="s">
        <v>54</v>
      </c>
      <c r="D34" s="28"/>
      <c r="E34" s="30"/>
      <c r="F34" s="51">
        <v>370</v>
      </c>
      <c r="G34" s="47">
        <v>330</v>
      </c>
      <c r="H34" s="62"/>
      <c r="I34" s="29">
        <f t="shared" ref="I34:I35" si="4">H34*G34</f>
        <v>0</v>
      </c>
      <c r="J34" s="17"/>
    </row>
    <row r="35" spans="1:10" ht="15.75">
      <c r="A35" s="7"/>
      <c r="B35" s="19">
        <v>614638</v>
      </c>
      <c r="C35" s="28" t="s">
        <v>55</v>
      </c>
      <c r="D35" s="28"/>
      <c r="E35" s="30"/>
      <c r="F35" s="51">
        <v>370</v>
      </c>
      <c r="G35" s="47">
        <v>330</v>
      </c>
      <c r="H35" s="62"/>
      <c r="I35" s="29">
        <f t="shared" si="4"/>
        <v>0</v>
      </c>
      <c r="J35" s="17"/>
    </row>
    <row r="36" spans="1:10" ht="15.75">
      <c r="A36" s="7"/>
      <c r="B36" s="19">
        <v>614639</v>
      </c>
      <c r="C36" s="28" t="s">
        <v>56</v>
      </c>
      <c r="D36" s="28"/>
      <c r="E36" s="30"/>
      <c r="F36" s="51">
        <v>648</v>
      </c>
      <c r="G36" s="47">
        <v>595</v>
      </c>
      <c r="H36" s="62"/>
      <c r="I36" s="29">
        <f>H36*G36</f>
        <v>0</v>
      </c>
      <c r="J36" s="17"/>
    </row>
    <row r="37" spans="1:10" ht="15.75">
      <c r="A37" s="7"/>
      <c r="B37" s="19">
        <v>614641</v>
      </c>
      <c r="C37" s="28" t="s">
        <v>57</v>
      </c>
      <c r="D37" s="28"/>
      <c r="E37" s="30"/>
      <c r="F37" s="51">
        <v>648</v>
      </c>
      <c r="G37" s="47">
        <v>595</v>
      </c>
      <c r="H37" s="62"/>
      <c r="I37" s="29">
        <f t="shared" ref="I37:I39" si="5">H37*G37</f>
        <v>0</v>
      </c>
      <c r="J37" s="17"/>
    </row>
    <row r="38" spans="1:10" ht="15.75">
      <c r="A38" s="7"/>
      <c r="B38" s="19">
        <v>614640</v>
      </c>
      <c r="C38" s="28" t="s">
        <v>58</v>
      </c>
      <c r="D38" s="28"/>
      <c r="E38" s="30"/>
      <c r="F38" s="51">
        <v>648</v>
      </c>
      <c r="G38" s="47">
        <v>595</v>
      </c>
      <c r="H38" s="62"/>
      <c r="I38" s="29">
        <f t="shared" si="5"/>
        <v>0</v>
      </c>
      <c r="J38" s="17"/>
    </row>
    <row r="39" spans="1:10" ht="15.75">
      <c r="A39" s="7"/>
      <c r="B39" s="19">
        <v>614642</v>
      </c>
      <c r="C39" s="28" t="s">
        <v>59</v>
      </c>
      <c r="D39" s="28"/>
      <c r="E39" s="30"/>
      <c r="F39" s="51">
        <v>648</v>
      </c>
      <c r="G39" s="47">
        <v>595</v>
      </c>
      <c r="H39" s="62"/>
      <c r="I39" s="29">
        <f t="shared" si="5"/>
        <v>0</v>
      </c>
      <c r="J39" s="17"/>
    </row>
    <row r="40" spans="1:10" ht="15.75">
      <c r="A40" s="7"/>
      <c r="B40" s="31" t="s">
        <v>60</v>
      </c>
      <c r="C40" s="32"/>
      <c r="D40" s="32"/>
      <c r="E40" s="32"/>
      <c r="F40" s="54"/>
      <c r="G40" s="48"/>
      <c r="H40" s="27"/>
      <c r="I40" s="32"/>
      <c r="J40" s="17"/>
    </row>
    <row r="41" spans="1:10" ht="15.75">
      <c r="A41" s="7"/>
      <c r="B41" s="19">
        <v>615309</v>
      </c>
      <c r="C41" s="28" t="s">
        <v>61</v>
      </c>
      <c r="D41" s="61"/>
      <c r="E41" s="19" t="s">
        <v>62</v>
      </c>
      <c r="F41" s="51">
        <v>1340</v>
      </c>
      <c r="G41" s="47">
        <v>1190</v>
      </c>
      <c r="H41" s="62"/>
      <c r="I41" s="29">
        <f>H41*G41</f>
        <v>0</v>
      </c>
      <c r="J41" s="17"/>
    </row>
    <row r="42" spans="1:10" ht="15.75">
      <c r="A42" s="7"/>
      <c r="B42" s="19">
        <v>615940</v>
      </c>
      <c r="C42" s="28" t="s">
        <v>63</v>
      </c>
      <c r="D42" s="61"/>
      <c r="E42" s="19" t="s">
        <v>62</v>
      </c>
      <c r="F42" s="51">
        <v>1980</v>
      </c>
      <c r="G42" s="47">
        <v>1780</v>
      </c>
      <c r="H42" s="62"/>
      <c r="I42" s="29">
        <f>H42*G42</f>
        <v>0</v>
      </c>
      <c r="J42" s="17"/>
    </row>
    <row r="43" spans="1:10" ht="15.75">
      <c r="A43" s="7"/>
      <c r="B43" s="19">
        <v>616413</v>
      </c>
      <c r="C43" s="28" t="s">
        <v>64</v>
      </c>
      <c r="D43" s="61"/>
      <c r="E43" s="19" t="s">
        <v>62</v>
      </c>
      <c r="F43" s="51">
        <v>250</v>
      </c>
      <c r="G43" s="47">
        <v>190</v>
      </c>
      <c r="H43" s="62"/>
      <c r="I43" s="29">
        <f>H43*G43</f>
        <v>0</v>
      </c>
      <c r="J43" s="17"/>
    </row>
    <row r="44" spans="1:10" ht="15.75">
      <c r="A44" s="7"/>
      <c r="B44" s="31" t="s">
        <v>65</v>
      </c>
      <c r="C44" s="32"/>
      <c r="D44" s="32"/>
      <c r="E44" s="32"/>
      <c r="F44" s="54"/>
      <c r="G44" s="48"/>
      <c r="H44" s="27"/>
      <c r="I44" s="32"/>
      <c r="J44" s="17"/>
    </row>
    <row r="45" spans="1:10" ht="15.75">
      <c r="A45" s="7"/>
      <c r="B45" s="19">
        <v>720870</v>
      </c>
      <c r="C45" s="87" t="s">
        <v>66</v>
      </c>
      <c r="D45" s="88"/>
      <c r="E45" s="30" t="s">
        <v>67</v>
      </c>
      <c r="F45" s="51">
        <v>1480</v>
      </c>
      <c r="G45" s="47">
        <v>1290</v>
      </c>
      <c r="H45" s="62"/>
      <c r="I45" s="29">
        <f>H45*G45</f>
        <v>0</v>
      </c>
      <c r="J45" s="17"/>
    </row>
    <row r="46" spans="1:10" ht="15.75">
      <c r="A46" s="7"/>
      <c r="B46" s="19">
        <v>720873</v>
      </c>
      <c r="C46" s="87" t="s">
        <v>68</v>
      </c>
      <c r="D46" s="88"/>
      <c r="E46" s="30" t="s">
        <v>67</v>
      </c>
      <c r="F46" s="51">
        <v>1632.9999999999998</v>
      </c>
      <c r="G46" s="47">
        <v>1420</v>
      </c>
      <c r="H46" s="62"/>
      <c r="I46" s="29">
        <f t="shared" ref="I46:I51" si="6">H46*G46</f>
        <v>0</v>
      </c>
      <c r="J46" s="17"/>
    </row>
    <row r="47" spans="1:10" ht="15.75">
      <c r="A47" s="7"/>
      <c r="B47" s="75">
        <v>723415</v>
      </c>
      <c r="C47" s="28" t="s">
        <v>69</v>
      </c>
      <c r="D47" s="28"/>
      <c r="E47" s="19" t="s">
        <v>37</v>
      </c>
      <c r="F47" s="77">
        <v>5340</v>
      </c>
      <c r="G47" s="83">
        <v>4450</v>
      </c>
      <c r="H47" s="81"/>
      <c r="I47" s="79">
        <f t="shared" si="6"/>
        <v>0</v>
      </c>
      <c r="J47" s="17"/>
    </row>
    <row r="48" spans="1:10" ht="15.75" customHeight="1">
      <c r="A48" s="7"/>
      <c r="B48" s="76"/>
      <c r="C48" s="85" t="s">
        <v>70</v>
      </c>
      <c r="D48" s="86"/>
      <c r="E48" s="19"/>
      <c r="F48" s="78"/>
      <c r="G48" s="84"/>
      <c r="H48" s="82"/>
      <c r="I48" s="80"/>
      <c r="J48" s="17"/>
    </row>
    <row r="49" spans="1:10" ht="15.75">
      <c r="A49" s="7"/>
      <c r="B49" s="75">
        <v>723421</v>
      </c>
      <c r="C49" s="28" t="s">
        <v>71</v>
      </c>
      <c r="D49" s="28"/>
      <c r="E49" s="19" t="s">
        <v>37</v>
      </c>
      <c r="F49" s="77">
        <v>4776</v>
      </c>
      <c r="G49" s="83">
        <v>3980</v>
      </c>
      <c r="H49" s="81"/>
      <c r="I49" s="79">
        <f t="shared" si="6"/>
        <v>0</v>
      </c>
      <c r="J49" s="17"/>
    </row>
    <row r="50" spans="1:10" ht="15.75" customHeight="1">
      <c r="A50" s="7"/>
      <c r="B50" s="76"/>
      <c r="C50" s="85" t="s">
        <v>72</v>
      </c>
      <c r="D50" s="86"/>
      <c r="E50" s="19"/>
      <c r="F50" s="78"/>
      <c r="G50" s="84"/>
      <c r="H50" s="82"/>
      <c r="I50" s="80"/>
      <c r="J50" s="17"/>
    </row>
    <row r="51" spans="1:10" ht="15.75">
      <c r="A51" s="7"/>
      <c r="B51" s="19">
        <v>723382</v>
      </c>
      <c r="C51" s="28" t="s">
        <v>73</v>
      </c>
      <c r="D51" s="28"/>
      <c r="E51" s="19" t="s">
        <v>62</v>
      </c>
      <c r="F51" s="51">
        <v>910</v>
      </c>
      <c r="G51" s="47">
        <v>790</v>
      </c>
      <c r="H51" s="62"/>
      <c r="I51" s="29">
        <f t="shared" si="6"/>
        <v>0</v>
      </c>
      <c r="J51" s="17"/>
    </row>
    <row r="52" spans="1:10">
      <c r="A52" s="7"/>
      <c r="B52" s="67"/>
      <c r="C52" s="65"/>
      <c r="D52" s="67"/>
      <c r="E52" s="66"/>
      <c r="F52" s="67"/>
      <c r="H52" s="68"/>
      <c r="I52" s="67"/>
      <c r="J52" s="18"/>
    </row>
    <row r="53" spans="1:10">
      <c r="A53" s="7"/>
      <c r="B53" s="2"/>
      <c r="C53" s="3"/>
      <c r="D53" s="2"/>
      <c r="E53" s="3"/>
      <c r="F53" s="2"/>
      <c r="G53" s="2"/>
      <c r="H53" s="2"/>
      <c r="I53" s="2"/>
      <c r="J53" s="18"/>
    </row>
    <row r="54" spans="1:10">
      <c r="A54" s="7"/>
      <c r="B54" s="2" t="s">
        <v>74</v>
      </c>
      <c r="C54" s="2"/>
      <c r="D54" s="2"/>
      <c r="E54" s="2"/>
      <c r="F54" s="2"/>
      <c r="G54" s="2"/>
      <c r="H54" s="2"/>
      <c r="I54" s="7"/>
      <c r="J54" s="69"/>
    </row>
    <row r="55" spans="1:10">
      <c r="A55" s="7"/>
      <c r="B55" s="8" t="s">
        <v>75</v>
      </c>
      <c r="C55" s="2"/>
      <c r="D55" s="2"/>
      <c r="E55" s="2"/>
      <c r="F55" s="8"/>
      <c r="G55" s="2"/>
      <c r="H55" s="2"/>
      <c r="I55" s="8"/>
      <c r="J55" s="38"/>
    </row>
    <row r="56" spans="1:10">
      <c r="A56" s="2"/>
      <c r="B56" s="17" t="s">
        <v>76</v>
      </c>
      <c r="C56" s="3"/>
      <c r="D56" s="2"/>
      <c r="E56" s="73" t="s">
        <v>77</v>
      </c>
      <c r="F56" s="2"/>
      <c r="G56" s="14"/>
      <c r="H56" s="2"/>
      <c r="I56" s="2"/>
      <c r="J56" s="7"/>
    </row>
    <row r="57" spans="1:10">
      <c r="A57" s="2"/>
      <c r="B57" s="42"/>
      <c r="C57" s="14"/>
      <c r="D57" s="14"/>
      <c r="E57" s="42"/>
      <c r="F57" s="42"/>
      <c r="G57" s="42"/>
      <c r="H57" s="8"/>
      <c r="I57" s="70"/>
      <c r="J57" s="2"/>
    </row>
    <row r="58" spans="1:10" ht="24">
      <c r="A58" s="2"/>
      <c r="B58" s="11"/>
      <c r="C58" s="71" t="s">
        <v>78</v>
      </c>
      <c r="D58" s="71"/>
      <c r="E58" s="72"/>
      <c r="F58" s="72"/>
      <c r="G58" s="72" t="s">
        <v>0</v>
      </c>
      <c r="H58" s="89">
        <f>SUM(I41:I43,I18:I30,I32:I39,I45:I51)</f>
        <v>0</v>
      </c>
      <c r="I58" s="90"/>
      <c r="J58" s="17"/>
    </row>
    <row r="59" spans="1:10" ht="18.75">
      <c r="A59" s="2"/>
      <c r="B59" s="44"/>
      <c r="C59" s="43"/>
      <c r="D59" s="43"/>
      <c r="E59" s="3"/>
      <c r="F59" s="14"/>
      <c r="G59" s="14"/>
      <c r="H59" s="3"/>
      <c r="I59" s="3"/>
      <c r="J59" s="41"/>
    </row>
    <row r="60" spans="1:10">
      <c r="A60" s="7"/>
      <c r="B60" s="3"/>
      <c r="C60" s="2" t="s">
        <v>79</v>
      </c>
      <c r="D60" s="2"/>
      <c r="E60" s="3"/>
      <c r="F60" s="2"/>
      <c r="G60" s="2"/>
      <c r="H60" s="3"/>
      <c r="I60" s="3"/>
      <c r="J60" s="40"/>
    </row>
    <row r="61" spans="1:10">
      <c r="A61" s="7"/>
      <c r="B61" s="2"/>
      <c r="C61" s="2"/>
      <c r="D61" s="2"/>
      <c r="E61" s="2"/>
      <c r="F61" s="2"/>
      <c r="G61" s="2"/>
      <c r="H61" s="2"/>
      <c r="I61" s="2"/>
      <c r="J61" s="41"/>
    </row>
    <row r="62" spans="1:10">
      <c r="A62" s="7"/>
      <c r="B62" s="2"/>
      <c r="D62" s="2"/>
      <c r="E62" s="2"/>
      <c r="F62" s="2"/>
      <c r="G62" s="2"/>
      <c r="H62" s="2"/>
      <c r="I62" s="2"/>
      <c r="J62" s="41"/>
    </row>
    <row r="63" spans="1:10" ht="35.2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</sheetData>
  <sheetProtection algorithmName="SHA-512" hashValue="lLN12QA9fMckkLzpvD7tLsWAd+Xci/mTYKCh1LYvEY9pc5RxLUQD+AX9HPZwFbU+qfDyT3MtjsygQDM4M6AjNQ==" saltValue="Uv6SbvAKOYZ7pmtlM3lSvA==" spinCount="100000" sheet="1" objects="1" scenarios="1" selectLockedCells="1"/>
  <protectedRanges>
    <protectedRange sqref="G6:H13" name="Adresse"/>
    <protectedRange sqref="E27:E28" name="Solflex"/>
    <protectedRange sqref="H18:H22 H24:H25 H27:H30 H32:H39 H41:H43 H45:H51" name="Quantité"/>
  </protectedRanges>
  <mergeCells count="23">
    <mergeCell ref="C45:D45"/>
    <mergeCell ref="C46:D46"/>
    <mergeCell ref="H58:I58"/>
    <mergeCell ref="G6:H6"/>
    <mergeCell ref="G7:H7"/>
    <mergeCell ref="G8:H8"/>
    <mergeCell ref="G9:H9"/>
    <mergeCell ref="G10:H10"/>
    <mergeCell ref="G11:H11"/>
    <mergeCell ref="G13:H13"/>
    <mergeCell ref="G12:H12"/>
    <mergeCell ref="G47:G48"/>
    <mergeCell ref="B47:B48"/>
    <mergeCell ref="B49:B50"/>
    <mergeCell ref="F47:F48"/>
    <mergeCell ref="I47:I48"/>
    <mergeCell ref="H47:H48"/>
    <mergeCell ref="H49:H50"/>
    <mergeCell ref="G49:G50"/>
    <mergeCell ref="F49:F50"/>
    <mergeCell ref="I49:I50"/>
    <mergeCell ref="C48:D48"/>
    <mergeCell ref="C50:D50"/>
  </mergeCells>
  <phoneticPr fontId="7" type="noConversion"/>
  <dataValidations count="3">
    <dataValidation type="list" allowBlank="1" showInputMessage="1" showErrorMessage="1" sqref="E27:E28" xr:uid="{21DA6256-2C02-4BE4-AA4D-A61D8BB6AB94}">
      <formula1>"J4,J5"</formula1>
    </dataValidation>
    <dataValidation type="list" allowBlank="1" showInputMessage="1" showErrorMessage="1" sqref="E45:E46" xr:uid="{85B4FEAA-F46D-4BDA-8D8C-205A19499095}">
      <formula1>"A13a,A13b,A14"</formula1>
    </dataValidation>
    <dataValidation type="whole" operator="greaterThan" allowBlank="1" showInputMessage="1" showErrorMessage="1" sqref="H18:H47 H49 H51" xr:uid="{DA2243A5-4F67-4530-B005-7C245EC48986}">
      <formula1>0</formula1>
    </dataValidation>
  </dataValidations>
  <hyperlinks>
    <hyperlink ref="H4" r:id="rId1" xr:uid="{3B11D2F7-A106-4E26-9774-C06AC517DE03}"/>
    <hyperlink ref="E56" r:id="rId2" location="page=1" xr:uid="{E28FE4B1-29E0-4AFB-84FF-49770BBAA2CA}"/>
  </hyperlinks>
  <pageMargins left="0.70866141732283472" right="0.70866141732283472" top="0.74803149606299213" bottom="0.74803149606299213" header="0.31496062992125984" footer="0.31496062992125984"/>
  <pageSetup paperSize="9" scale="41" fitToHeight="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25527E7B32214F8B3D215907DC1723" ma:contentTypeVersion="13" ma:contentTypeDescription="Crée un document." ma:contentTypeScope="" ma:versionID="d53a825f53f6eb1ec79ae397beb788a1">
  <xsd:schema xmlns:xsd="http://www.w3.org/2001/XMLSchema" xmlns:xs="http://www.w3.org/2001/XMLSchema" xmlns:p="http://schemas.microsoft.com/office/2006/metadata/properties" xmlns:ns2="7bf7db35-59d8-499d-a73c-40cc685116f6" xmlns:ns3="7edd62d1-84c6-4fa0-9429-66e48d10dddf" targetNamespace="http://schemas.microsoft.com/office/2006/metadata/properties" ma:root="true" ma:fieldsID="e528b8d7decfe8eaa0d0827e47cd203b" ns2:_="" ns3:_="">
    <xsd:import namespace="7bf7db35-59d8-499d-a73c-40cc685116f6"/>
    <xsd:import namespace="7edd62d1-84c6-4fa0-9429-66e48d10d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7db35-59d8-499d-a73c-40cc685116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ccaf1d49-3ecd-48ea-9031-7d215ea30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d62d1-84c6-4fa0-9429-66e48d10ddd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8620ece-3ac5-4195-9de2-f2eeb22e0181}" ma:internalName="TaxCatchAll" ma:showField="CatchAllData" ma:web="7edd62d1-84c6-4fa0-9429-66e48d10d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f7db35-59d8-499d-a73c-40cc685116f6">
      <Terms xmlns="http://schemas.microsoft.com/office/infopath/2007/PartnerControls"/>
    </lcf76f155ced4ddcb4097134ff3c332f>
    <TaxCatchAll xmlns="7edd62d1-84c6-4fa0-9429-66e48d10ddd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EF3FC-B3F4-4C76-A1FA-9D1618D2D1EF}"/>
</file>

<file path=customXml/itemProps2.xml><?xml version="1.0" encoding="utf-8"?>
<ds:datastoreItem xmlns:ds="http://schemas.openxmlformats.org/officeDocument/2006/customXml" ds:itemID="{06AE6A10-0203-416E-BBC3-BFE7DA8179DD}"/>
</file>

<file path=customXml/itemProps3.xml><?xml version="1.0" encoding="utf-8"?>
<ds:datastoreItem xmlns:ds="http://schemas.openxmlformats.org/officeDocument/2006/customXml" ds:itemID="{A3C9B0C1-BC3B-49DF-8447-1CB8DCCAD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CHEREL Thibault</dc:creator>
  <cp:keywords/>
  <dc:description/>
  <cp:lastModifiedBy>ROUXEL Audrey</cp:lastModifiedBy>
  <cp:revision/>
  <dcterms:created xsi:type="dcterms:W3CDTF">2023-11-13T21:12:11Z</dcterms:created>
  <dcterms:modified xsi:type="dcterms:W3CDTF">2025-06-16T15:19:42Z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0x010100E725527E7B32214F8B3D215907DC1723</vt:lpwstr>
  </property>
  <property fmtid="{D5CDD505-2E9C-101B-9397-08002B2CF9AE}" pid="4" name="Lien">
    <vt:lpwstr>, 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MigrationWizIdVersion">
    <vt:lpwstr>9d988b8b-d81a-4bcc-8776-f2af64018d5e-638648327630000000</vt:lpwstr>
  </property>
  <property fmtid="{D5CDD505-2E9C-101B-9397-08002B2CF9AE}" pid="12" name="MigrationWizId">
    <vt:lpwstr>9d988b8b-d81a-4bcc-8776-f2af64018d5e</vt:lpwstr>
  </property>
</Properties>
</file>